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тыс.руб. (3)" sheetId="1" r:id="rId1"/>
  </sheets>
  <definedNames>
    <definedName name="_xlnm.Print_Titles" localSheetId="0">'тыс.руб. (3)'!$5:$8</definedName>
  </definedNames>
  <calcPr fullCalcOnLoad="1"/>
</workbook>
</file>

<file path=xl/sharedStrings.xml><?xml version="1.0" encoding="utf-8"?>
<sst xmlns="http://schemas.openxmlformats.org/spreadsheetml/2006/main" count="112" uniqueCount="83">
  <si>
    <t>№ п/п</t>
  </si>
  <si>
    <t>Всего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</si>
  <si>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</si>
  <si>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</si>
  <si>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</si>
  <si>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</si>
  <si>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внебюджетных средств</t>
  </si>
  <si>
    <t>Наименование мероприятия</t>
  </si>
  <si>
    <t>Организация выплат компенсации части родительской платы за содержание ребенка в дошкольных образовательных учреждениях</t>
  </si>
  <si>
    <t xml:space="preserve"> Обеспечение бесплатным дополнительным питанием (молоком) учащихся 1-4 классов</t>
  </si>
  <si>
    <t>Организация и проведение мероприятий по обеспечению занятости детей и подростков в свободное время</t>
  </si>
  <si>
    <t xml:space="preserve"> Организация и осуществление деятельности по опеке и попечительству в соответствии со статьей 6 Областного закона  от 26.12.2007 №830-ЗС "Об организации опеки и попечительства в Ростовской области"</t>
  </si>
  <si>
    <t xml:space="preserve"> Осуществление полномочий по предоставлению мер социальной поддержки детей-сирот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 - внутрирайонном транспорте (кроме такси)</t>
  </si>
  <si>
    <t>Главный бухгалтер</t>
  </si>
  <si>
    <t>С.А. Лупашко</t>
  </si>
  <si>
    <t>Приложение 1</t>
  </si>
  <si>
    <t>Организация выплат вознаграждения за выполнение функций классного руководителя работникам муниципальных общеобразовательных учреждений</t>
  </si>
  <si>
    <t>Обеспечение бесплатным  питанием детей в лагерях с дневным пребыванием детей</t>
  </si>
  <si>
    <t>Проведение мероприятий по выявлению, поддержке и сопровождению одаренных детей, в том числе по обеспечению их участия  во всероссийских  предметных олимпиадах</t>
  </si>
  <si>
    <t>Профилактика безопасности дорожного движения среди учащихся. Областной конкурс-фестиваль "Безопасное колесо"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</si>
  <si>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ежемесячной денежной выплаты опекунам (попечителям)</t>
  </si>
  <si>
    <t>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</si>
  <si>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 xml:space="preserve">Начальник Управления образования г.Волгодонска </t>
  </si>
  <si>
    <t>Т.А. Самсонюк</t>
  </si>
  <si>
    <t>СОГЛАСОВАНО:</t>
  </si>
  <si>
    <t xml:space="preserve">города Волгодонска </t>
  </si>
  <si>
    <t>Выполнение комплекса антитеррористических мероприятий в образовательных учреждений</t>
  </si>
  <si>
    <t>Предусмотрено средств на реализацию программных мероприятий на 2012г. (тыс.рублей)</t>
  </si>
  <si>
    <t>Подпрограмма «Дошкольное образование»</t>
  </si>
  <si>
    <t>1. Направление "Обеспечение доступности, совершенствование содержания и технологий дошкольного образования "</t>
  </si>
  <si>
    <t>Организация предоставления государственных гарантий прав граждан на получение дошкольного образования</t>
  </si>
  <si>
    <t>2. Направление "Обеспечение безопасных условий образовательной деятельности"</t>
  </si>
  <si>
    <t>1.1</t>
  </si>
  <si>
    <t>1.2</t>
  </si>
  <si>
    <t>2.1</t>
  </si>
  <si>
    <t>2.2</t>
  </si>
  <si>
    <t>Итого по подпрограмме:</t>
  </si>
  <si>
    <t>Подпрограмма «Общее образование»</t>
  </si>
  <si>
    <t>1. Направление "Обеспечение доступности, совершенствование содержания и технологий общего образования "</t>
  </si>
  <si>
    <t>Организация предоставления государственных гарантий прав граждан на получение общего образования</t>
  </si>
  <si>
    <t xml:space="preserve">Обеспечение доступа к сети Интернет </t>
  </si>
  <si>
    <t>1.3</t>
  </si>
  <si>
    <t xml:space="preserve">Закупка компьютерного оборудования и программного обеспечения </t>
  </si>
  <si>
    <t>1.4</t>
  </si>
  <si>
    <t>1.5</t>
  </si>
  <si>
    <t>Приобретение спортивного оборудования и инвентаря</t>
  </si>
  <si>
    <t>1.6</t>
  </si>
  <si>
    <t>Приобретение оборудования для школьных столовых</t>
  </si>
  <si>
    <t>2. Направление "Здоровье школьников "</t>
  </si>
  <si>
    <t xml:space="preserve">Организация бесплатного питания учащихся из малоимущих семей, учащихся 1-х классов и учащихся, посещающих группы продленного дня </t>
  </si>
  <si>
    <t>2.3</t>
  </si>
  <si>
    <t>3. Направление "Выявление и поддержка талантливых детей. Усиление воспитательного потенциала школы"</t>
  </si>
  <si>
    <t>3.1</t>
  </si>
  <si>
    <t>3.2</t>
  </si>
  <si>
    <t>3.3</t>
  </si>
  <si>
    <t>4. Направление "Обеспечение безопасных условий образовательной деятельности"</t>
  </si>
  <si>
    <t>4.1.</t>
  </si>
  <si>
    <t>4.2</t>
  </si>
  <si>
    <t>Подпрограмма «Дополнительное образование»</t>
  </si>
  <si>
    <t>1. Направление "Обеспечение доступности, совершенствование содержания и технологий дополнительного образования "</t>
  </si>
  <si>
    <t>Организация предоставления государственных гарантий прав граждан на получение дополнительного образования детей</t>
  </si>
  <si>
    <t>2. Направление "Здоровье обучающихся "</t>
  </si>
  <si>
    <t>Организация проведения спортивно-массовых мероприятий, соревнований</t>
  </si>
  <si>
    <t>Капитальный ремонт в  учреждениях</t>
  </si>
  <si>
    <t>Капитальный ремонт в учреждениях</t>
  </si>
  <si>
    <t>Подпрограмма «Охрана семьи и детства, другие вопросы в сфере образования»</t>
  </si>
  <si>
    <t>1. Направление "Социальная поддержка детей-сирот и детей, оставшихся без попечения родителей"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</si>
  <si>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</si>
  <si>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2. Направление «Осуществление психолого-педагогического и программно-методического сопровождения и технического обеспечения деятельности муниципальных образовательных учреждений»</t>
  </si>
  <si>
    <t>Осуществление психолого-педагогического, программно-методического сопровождения и технического обеспечения деятельности муниципальных образовательных учреждений</t>
  </si>
  <si>
    <t>Итого по программе:</t>
  </si>
  <si>
    <t xml:space="preserve"> Отчет об использовании финансовых средств, выделенных на реализацию программных мероприятий муниципальной долгосрочной целевой программы "Развитие образования в городе Волгодонске на 2011-2014 годы" I полугодие 2012</t>
  </si>
  <si>
    <t>Направлено финансовых средств на реализацию программных мероприятий за I полугодие  2012г. (тыс.рублей)</t>
  </si>
  <si>
    <t>4. Направление "Развитие педагогического персонала"</t>
  </si>
  <si>
    <t>4.1</t>
  </si>
  <si>
    <t>Конкурсный отбор лучших учителей для денежных поощерений за высокие достижения в педагогической деятельности</t>
  </si>
  <si>
    <t>5. Направление "Обеспечение безопасных условий образовательной деятельности"</t>
  </si>
  <si>
    <t>5.1.</t>
  </si>
  <si>
    <t>5.2</t>
  </si>
  <si>
    <t>1.6.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</si>
  <si>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</t>
  </si>
  <si>
    <t xml:space="preserve">Начальник  Финансового управления </t>
  </si>
  <si>
    <t>Н.В.Белякова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</si>
</sst>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" fillId="0" borderId="10" xfId="0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169" fontId="9" fillId="0" borderId="10" xfId="0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3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75" zoomScaleNormal="75" zoomScaleSheetLayoutView="50" zoomScalePageLayoutView="0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62" sqref="M62"/>
    </sheetView>
  </sheetViews>
  <sheetFormatPr defaultColWidth="9.00390625" defaultRowHeight="12.75"/>
  <cols>
    <col min="1" max="1" width="6.625" style="0" bestFit="1" customWidth="1"/>
    <col min="2" max="2" width="30.625" style="0" customWidth="1"/>
    <col min="3" max="3" width="12.375" style="0" bestFit="1" customWidth="1"/>
    <col min="4" max="4" width="11.75390625" style="0" customWidth="1"/>
    <col min="5" max="5" width="12.25390625" style="0" customWidth="1"/>
    <col min="6" max="6" width="12.375" style="0" customWidth="1"/>
    <col min="7" max="7" width="10.875" style="0" customWidth="1"/>
    <col min="8" max="8" width="13.125" style="0" customWidth="1"/>
    <col min="9" max="9" width="11.875" style="0" bestFit="1" customWidth="1"/>
    <col min="10" max="10" width="10.375" style="0" bestFit="1" customWidth="1"/>
    <col min="11" max="11" width="11.75390625" style="0" customWidth="1"/>
    <col min="12" max="12" width="10.75390625" style="0" customWidth="1"/>
  </cols>
  <sheetData>
    <row r="1" spans="11:12" ht="12.75">
      <c r="K1" s="31" t="s">
        <v>15</v>
      </c>
      <c r="L1" s="31"/>
    </row>
    <row r="2" spans="1:12" ht="12.75" customHeight="1">
      <c r="A2" s="34" t="s">
        <v>71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5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1"/>
      <c r="B4" s="1"/>
      <c r="C4" s="35"/>
      <c r="D4" s="35"/>
      <c r="E4" s="35"/>
      <c r="F4" s="35"/>
      <c r="G4" s="35"/>
      <c r="H4" s="1"/>
      <c r="I4" s="1"/>
      <c r="J4" s="1"/>
      <c r="K4" s="1"/>
      <c r="L4" s="1"/>
    </row>
    <row r="5" spans="1:12" ht="45.75" customHeight="1">
      <c r="A5" s="33" t="s">
        <v>0</v>
      </c>
      <c r="B5" s="32" t="s">
        <v>7</v>
      </c>
      <c r="C5" s="32" t="s">
        <v>27</v>
      </c>
      <c r="D5" s="32"/>
      <c r="E5" s="32"/>
      <c r="F5" s="32"/>
      <c r="G5" s="32"/>
      <c r="H5" s="32" t="s">
        <v>72</v>
      </c>
      <c r="I5" s="32"/>
      <c r="J5" s="32"/>
      <c r="K5" s="32"/>
      <c r="L5" s="32"/>
    </row>
    <row r="6" spans="1:12" ht="22.5" customHeight="1">
      <c r="A6" s="33"/>
      <c r="B6" s="32"/>
      <c r="C6" s="33" t="s">
        <v>1</v>
      </c>
      <c r="D6" s="33" t="s">
        <v>2</v>
      </c>
      <c r="E6" s="33"/>
      <c r="F6" s="33"/>
      <c r="G6" s="33"/>
      <c r="H6" s="33" t="s">
        <v>1</v>
      </c>
      <c r="I6" s="33" t="s">
        <v>2</v>
      </c>
      <c r="J6" s="33"/>
      <c r="K6" s="33"/>
      <c r="L6" s="33"/>
    </row>
    <row r="7" spans="1:12" ht="44.25" customHeight="1">
      <c r="A7" s="33"/>
      <c r="B7" s="32"/>
      <c r="C7" s="33"/>
      <c r="D7" s="6" t="s">
        <v>3</v>
      </c>
      <c r="E7" s="6" t="s">
        <v>4</v>
      </c>
      <c r="F7" s="6" t="s">
        <v>5</v>
      </c>
      <c r="G7" s="6" t="s">
        <v>6</v>
      </c>
      <c r="H7" s="33"/>
      <c r="I7" s="6" t="s">
        <v>3</v>
      </c>
      <c r="J7" s="6" t="s">
        <v>4</v>
      </c>
      <c r="K7" s="7" t="s">
        <v>5</v>
      </c>
      <c r="L7" s="7" t="s">
        <v>6</v>
      </c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18.75">
      <c r="A9" s="36" t="s">
        <v>28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1:12" ht="18.75">
      <c r="A10" s="39" t="s">
        <v>29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</row>
    <row r="11" spans="1:12" ht="69" customHeight="1">
      <c r="A11" s="27" t="s">
        <v>32</v>
      </c>
      <c r="B11" s="26" t="s">
        <v>30</v>
      </c>
      <c r="C11" s="12">
        <f>D11+E11+F11+G11</f>
        <v>465514</v>
      </c>
      <c r="D11" s="13">
        <v>0</v>
      </c>
      <c r="E11" s="13">
        <v>0</v>
      </c>
      <c r="F11" s="13">
        <v>424152.2</v>
      </c>
      <c r="G11" s="13">
        <v>41361.8</v>
      </c>
      <c r="H11" s="12">
        <f>I11+J11+K11+L11</f>
        <v>213507.2</v>
      </c>
      <c r="I11" s="9">
        <v>0</v>
      </c>
      <c r="J11" s="9">
        <v>0</v>
      </c>
      <c r="K11" s="9">
        <v>195365.7</v>
      </c>
      <c r="L11" s="9">
        <v>18141.5</v>
      </c>
    </row>
    <row r="12" spans="1:12" ht="93.75" customHeight="1">
      <c r="A12" s="27" t="s">
        <v>33</v>
      </c>
      <c r="B12" s="26" t="s">
        <v>8</v>
      </c>
      <c r="C12" s="12">
        <f>D12+E12+F12+G12</f>
        <v>10195.8</v>
      </c>
      <c r="D12" s="13">
        <v>0</v>
      </c>
      <c r="E12" s="13">
        <v>10189.8</v>
      </c>
      <c r="F12" s="13">
        <v>6</v>
      </c>
      <c r="G12" s="13">
        <v>0</v>
      </c>
      <c r="H12" s="12">
        <f>I12+J12+K12+L12</f>
        <v>2525.5</v>
      </c>
      <c r="I12" s="9">
        <v>0</v>
      </c>
      <c r="J12" s="9">
        <v>2525.5</v>
      </c>
      <c r="K12" s="9">
        <v>0</v>
      </c>
      <c r="L12" s="9">
        <v>0</v>
      </c>
    </row>
    <row r="13" spans="1:12" ht="18.75">
      <c r="A13" s="42" t="s">
        <v>31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4"/>
    </row>
    <row r="14" spans="1:12" ht="31.5">
      <c r="A14" s="10" t="s">
        <v>34</v>
      </c>
      <c r="B14" s="14" t="s">
        <v>64</v>
      </c>
      <c r="C14" s="12">
        <f>D14+E14+F14+G14</f>
        <v>22325.7</v>
      </c>
      <c r="D14" s="13">
        <v>0</v>
      </c>
      <c r="E14" s="13">
        <v>0</v>
      </c>
      <c r="F14" s="13">
        <v>22325.7</v>
      </c>
      <c r="G14" s="13">
        <v>0</v>
      </c>
      <c r="H14" s="12">
        <f>I14+J14+K14+L14</f>
        <v>13192.4</v>
      </c>
      <c r="I14" s="9">
        <v>0</v>
      </c>
      <c r="J14" s="9">
        <v>0</v>
      </c>
      <c r="K14" s="9">
        <v>13192.4</v>
      </c>
      <c r="L14" s="9">
        <v>0</v>
      </c>
    </row>
    <row r="15" spans="1:12" ht="64.5" customHeight="1">
      <c r="A15" s="10" t="s">
        <v>35</v>
      </c>
      <c r="B15" s="15" t="s">
        <v>26</v>
      </c>
      <c r="C15" s="12">
        <f>D15+E15+F15+G15</f>
        <v>1868.5</v>
      </c>
      <c r="D15" s="13">
        <v>0</v>
      </c>
      <c r="E15" s="13">
        <v>0</v>
      </c>
      <c r="F15" s="13">
        <v>1868.5</v>
      </c>
      <c r="G15" s="13">
        <v>0</v>
      </c>
      <c r="H15" s="12">
        <f>I15+J15+K15+L15</f>
        <v>866.2</v>
      </c>
      <c r="I15" s="9">
        <v>0</v>
      </c>
      <c r="J15" s="9">
        <v>0</v>
      </c>
      <c r="K15" s="9">
        <v>866.2</v>
      </c>
      <c r="L15" s="9">
        <v>0</v>
      </c>
    </row>
    <row r="16" spans="1:12" ht="18.75" customHeight="1">
      <c r="A16" s="16"/>
      <c r="B16" s="17" t="s">
        <v>36</v>
      </c>
      <c r="C16" s="12">
        <f>D16+E16+F16+G16</f>
        <v>499904</v>
      </c>
      <c r="D16" s="18">
        <f>D11+D12+D14+D15</f>
        <v>0</v>
      </c>
      <c r="E16" s="18">
        <f>E11+E12+E14+E15</f>
        <v>10189.8</v>
      </c>
      <c r="F16" s="18">
        <f>F11+F12+F14+F15</f>
        <v>448352.4</v>
      </c>
      <c r="G16" s="18">
        <f>G11+G12+G14+G15</f>
        <v>41361.8</v>
      </c>
      <c r="H16" s="12">
        <f>I16+J16+K16+L16</f>
        <v>230091.30000000002</v>
      </c>
      <c r="I16" s="18">
        <f>I11+I12+I14+I15</f>
        <v>0</v>
      </c>
      <c r="J16" s="18">
        <f>J11+J12+J14+J15</f>
        <v>2525.5</v>
      </c>
      <c r="K16" s="18">
        <f>K11+K12+K14+K15</f>
        <v>209424.30000000002</v>
      </c>
      <c r="L16" s="18">
        <f>L11+L12+L14+L15</f>
        <v>18141.5</v>
      </c>
    </row>
    <row r="17" spans="1:12" ht="18.75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8.75">
      <c r="A18" s="42" t="s">
        <v>38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72.75" customHeight="1">
      <c r="A19" s="28" t="s">
        <v>32</v>
      </c>
      <c r="B19" s="11" t="s">
        <v>39</v>
      </c>
      <c r="C19" s="12">
        <f aca="true" t="shared" si="0" ref="C19:C24">D19+E19+F19+G19</f>
        <v>496855.89999999997</v>
      </c>
      <c r="D19" s="13">
        <v>0</v>
      </c>
      <c r="E19" s="13">
        <v>320085.8</v>
      </c>
      <c r="F19" s="13">
        <v>155319.9</v>
      </c>
      <c r="G19" s="13">
        <v>21450.2</v>
      </c>
      <c r="H19" s="12">
        <f aca="true" t="shared" si="1" ref="H19:H24">I19+J19+K19+L19</f>
        <v>269174.2</v>
      </c>
      <c r="I19" s="9">
        <v>0</v>
      </c>
      <c r="J19" s="9">
        <v>187463.7</v>
      </c>
      <c r="K19" s="9">
        <f>119252.9-K21-K26-K27-K28-K30-K31-K36-K37-K32</f>
        <v>72250.29999999999</v>
      </c>
      <c r="L19" s="9">
        <v>9460.2</v>
      </c>
    </row>
    <row r="20" spans="1:12" ht="117.75" customHeight="1">
      <c r="A20" s="28" t="s">
        <v>33</v>
      </c>
      <c r="B20" s="7" t="s">
        <v>16</v>
      </c>
      <c r="C20" s="12">
        <f t="shared" si="0"/>
        <v>7813.1</v>
      </c>
      <c r="D20" s="13">
        <v>7813.1</v>
      </c>
      <c r="E20" s="13">
        <v>0</v>
      </c>
      <c r="F20" s="13">
        <v>0</v>
      </c>
      <c r="G20" s="13">
        <v>0</v>
      </c>
      <c r="H20" s="12">
        <f t="shared" si="1"/>
        <v>4700.9</v>
      </c>
      <c r="I20" s="9">
        <v>4700.9</v>
      </c>
      <c r="J20" s="9">
        <v>0</v>
      </c>
      <c r="K20" s="9">
        <v>0</v>
      </c>
      <c r="L20" s="9">
        <v>0</v>
      </c>
    </row>
    <row r="21" spans="1:12" ht="31.5">
      <c r="A21" s="10" t="s">
        <v>41</v>
      </c>
      <c r="B21" s="7" t="s">
        <v>40</v>
      </c>
      <c r="C21" s="12">
        <f t="shared" si="0"/>
        <v>962.5</v>
      </c>
      <c r="D21" s="13">
        <v>9.1</v>
      </c>
      <c r="E21" s="13">
        <v>615.9</v>
      </c>
      <c r="F21" s="13">
        <v>337.5</v>
      </c>
      <c r="G21" s="13">
        <v>0</v>
      </c>
      <c r="H21" s="12">
        <f t="shared" si="1"/>
        <v>250.3</v>
      </c>
      <c r="I21" s="9">
        <v>0</v>
      </c>
      <c r="J21" s="9">
        <v>164.5</v>
      </c>
      <c r="K21" s="9">
        <v>85.8</v>
      </c>
      <c r="L21" s="9">
        <v>0</v>
      </c>
    </row>
    <row r="22" spans="1:12" ht="47.25">
      <c r="A22" s="10" t="s">
        <v>43</v>
      </c>
      <c r="B22" s="7" t="s">
        <v>42</v>
      </c>
      <c r="C22" s="12">
        <f t="shared" si="0"/>
        <v>11159.9</v>
      </c>
      <c r="D22" s="13">
        <v>0</v>
      </c>
      <c r="E22" s="13">
        <v>7209.3</v>
      </c>
      <c r="F22" s="13">
        <v>3950.6</v>
      </c>
      <c r="G22" s="13">
        <v>0</v>
      </c>
      <c r="H22" s="12">
        <f t="shared" si="1"/>
        <v>0</v>
      </c>
      <c r="I22" s="9">
        <v>0</v>
      </c>
      <c r="J22" s="9">
        <v>0</v>
      </c>
      <c r="K22" s="9">
        <v>0</v>
      </c>
      <c r="L22" s="9">
        <v>0</v>
      </c>
    </row>
    <row r="23" spans="1:12" ht="31.5">
      <c r="A23" s="10" t="s">
        <v>44</v>
      </c>
      <c r="B23" s="7" t="s">
        <v>45</v>
      </c>
      <c r="C23" s="12">
        <f t="shared" si="0"/>
        <v>6525</v>
      </c>
      <c r="D23" s="13">
        <v>6525</v>
      </c>
      <c r="E23" s="13">
        <v>0</v>
      </c>
      <c r="F23" s="13">
        <v>0</v>
      </c>
      <c r="G23" s="13">
        <v>0</v>
      </c>
      <c r="H23" s="12">
        <f t="shared" si="1"/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31.5">
      <c r="A24" s="10" t="s">
        <v>46</v>
      </c>
      <c r="B24" s="7" t="s">
        <v>47</v>
      </c>
      <c r="C24" s="12">
        <f t="shared" si="0"/>
        <v>8900</v>
      </c>
      <c r="D24" s="13">
        <v>8900</v>
      </c>
      <c r="E24" s="13">
        <v>0</v>
      </c>
      <c r="F24" s="13">
        <v>0</v>
      </c>
      <c r="G24" s="13">
        <v>0</v>
      </c>
      <c r="H24" s="12">
        <f t="shared" si="1"/>
        <v>0</v>
      </c>
      <c r="I24" s="9">
        <v>0</v>
      </c>
      <c r="J24" s="9">
        <v>0</v>
      </c>
      <c r="K24" s="9">
        <v>0</v>
      </c>
      <c r="L24" s="9">
        <v>0</v>
      </c>
    </row>
    <row r="25" spans="1:12" ht="18.75">
      <c r="A25" s="42" t="s">
        <v>48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4"/>
    </row>
    <row r="26" spans="1:12" ht="94.5">
      <c r="A26" s="28" t="s">
        <v>34</v>
      </c>
      <c r="B26" s="7" t="s">
        <v>49</v>
      </c>
      <c r="C26" s="12">
        <f>D26+E26+F26+G26</f>
        <v>22228</v>
      </c>
      <c r="D26" s="13">
        <v>0</v>
      </c>
      <c r="E26" s="13">
        <v>0</v>
      </c>
      <c r="F26" s="13">
        <v>22228</v>
      </c>
      <c r="G26" s="13">
        <v>0</v>
      </c>
      <c r="H26" s="12">
        <f>I26+J26+K26+L26</f>
        <v>11023.8</v>
      </c>
      <c r="I26" s="9">
        <v>0</v>
      </c>
      <c r="J26" s="9">
        <v>0</v>
      </c>
      <c r="K26" s="9">
        <v>11023.8</v>
      </c>
      <c r="L26" s="9">
        <v>0</v>
      </c>
    </row>
    <row r="27" spans="1:12" ht="63">
      <c r="A27" s="28" t="s">
        <v>35</v>
      </c>
      <c r="B27" s="7" t="s">
        <v>9</v>
      </c>
      <c r="C27" s="12">
        <f>D27+E27+F27+G27</f>
        <v>6358.4</v>
      </c>
      <c r="D27" s="13">
        <v>0</v>
      </c>
      <c r="E27" s="13">
        <v>0</v>
      </c>
      <c r="F27" s="13">
        <v>6358.4</v>
      </c>
      <c r="G27" s="13">
        <v>0</v>
      </c>
      <c r="H27" s="12">
        <f>I27+J27+K27+L27</f>
        <v>3497.3</v>
      </c>
      <c r="I27" s="9">
        <v>0</v>
      </c>
      <c r="J27" s="9">
        <v>0</v>
      </c>
      <c r="K27" s="9">
        <v>3497.3</v>
      </c>
      <c r="L27" s="9">
        <v>0</v>
      </c>
    </row>
    <row r="28" spans="1:12" ht="48" customHeight="1">
      <c r="A28" s="10" t="s">
        <v>50</v>
      </c>
      <c r="B28" s="7" t="s">
        <v>17</v>
      </c>
      <c r="C28" s="12">
        <f>D28+E28+F28+G28</f>
        <v>8325.7</v>
      </c>
      <c r="D28" s="13">
        <v>0</v>
      </c>
      <c r="E28" s="13">
        <v>5378.4</v>
      </c>
      <c r="F28" s="13">
        <v>2947.3</v>
      </c>
      <c r="G28" s="13">
        <v>0</v>
      </c>
      <c r="H28" s="12">
        <f>I28+J28+K28+L28</f>
        <v>5896.099999999999</v>
      </c>
      <c r="I28" s="9">
        <v>0</v>
      </c>
      <c r="J28" s="9">
        <v>4544.9</v>
      </c>
      <c r="K28" s="9">
        <v>1351.2</v>
      </c>
      <c r="L28" s="9">
        <v>0</v>
      </c>
    </row>
    <row r="29" spans="1:12" ht="18.75">
      <c r="A29" s="42" t="s">
        <v>51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</row>
    <row r="30" spans="1:12" ht="110.25">
      <c r="A30" s="28" t="s">
        <v>52</v>
      </c>
      <c r="B30" s="7" t="s">
        <v>18</v>
      </c>
      <c r="C30" s="12">
        <f>D30+E30+F30+G30</f>
        <v>248.6</v>
      </c>
      <c r="D30" s="13">
        <v>0</v>
      </c>
      <c r="E30" s="13">
        <v>0</v>
      </c>
      <c r="F30" s="13">
        <v>248.6</v>
      </c>
      <c r="G30" s="13">
        <v>0</v>
      </c>
      <c r="H30" s="12">
        <f>I30+J30+K30+L30</f>
        <v>177.7</v>
      </c>
      <c r="I30" s="9">
        <v>0</v>
      </c>
      <c r="J30" s="9">
        <v>0</v>
      </c>
      <c r="K30" s="9">
        <v>177.7</v>
      </c>
      <c r="L30" s="9">
        <v>0</v>
      </c>
    </row>
    <row r="31" spans="1:12" ht="66" customHeight="1">
      <c r="A31" s="28" t="s">
        <v>53</v>
      </c>
      <c r="B31" s="7" t="s">
        <v>10</v>
      </c>
      <c r="C31" s="12">
        <f>D31+E31+F31+G31</f>
        <v>250.2</v>
      </c>
      <c r="D31" s="13">
        <v>0</v>
      </c>
      <c r="E31" s="13">
        <v>0</v>
      </c>
      <c r="F31" s="13">
        <v>250.2</v>
      </c>
      <c r="G31" s="13">
        <v>0</v>
      </c>
      <c r="H31" s="12">
        <f>I31+J31+K31+L31</f>
        <v>214.8</v>
      </c>
      <c r="I31" s="9">
        <v>0</v>
      </c>
      <c r="J31" s="9">
        <v>0</v>
      </c>
      <c r="K31" s="9">
        <v>214.8</v>
      </c>
      <c r="L31" s="9">
        <v>0</v>
      </c>
    </row>
    <row r="32" spans="1:12" ht="78.75">
      <c r="A32" s="10" t="s">
        <v>54</v>
      </c>
      <c r="B32" s="7" t="s">
        <v>19</v>
      </c>
      <c r="C32" s="12">
        <f>D32+E32+F32+G32</f>
        <v>81</v>
      </c>
      <c r="D32" s="13">
        <v>0</v>
      </c>
      <c r="E32" s="13">
        <v>0</v>
      </c>
      <c r="F32" s="13">
        <v>81</v>
      </c>
      <c r="G32" s="13">
        <v>0</v>
      </c>
      <c r="H32" s="12">
        <f>I32+J32+K32+L32</f>
        <v>44</v>
      </c>
      <c r="I32" s="9">
        <v>0</v>
      </c>
      <c r="J32" s="9">
        <v>0</v>
      </c>
      <c r="K32" s="9">
        <v>44</v>
      </c>
      <c r="L32" s="9">
        <v>0</v>
      </c>
    </row>
    <row r="33" spans="1:12" ht="18.75">
      <c r="A33" s="51" t="s">
        <v>73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</row>
    <row r="34" spans="1:12" ht="78.75">
      <c r="A34" s="28" t="s">
        <v>74</v>
      </c>
      <c r="B34" s="7" t="s">
        <v>75</v>
      </c>
      <c r="C34" s="12">
        <f>D34+E34+F34+G34</f>
        <v>325.5</v>
      </c>
      <c r="D34" s="13">
        <v>0</v>
      </c>
      <c r="E34" s="13">
        <v>0</v>
      </c>
      <c r="F34" s="13">
        <v>325.5</v>
      </c>
      <c r="G34" s="13">
        <v>0</v>
      </c>
      <c r="H34" s="12">
        <f>I34+J34+K34+L34</f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8.75">
      <c r="A35" s="42" t="s">
        <v>76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pans="1:12" ht="31.5">
      <c r="A36" s="10" t="s">
        <v>77</v>
      </c>
      <c r="B36" s="14" t="s">
        <v>64</v>
      </c>
      <c r="C36" s="12">
        <f>D36+E36+F36+G36</f>
        <v>74865.3</v>
      </c>
      <c r="D36" s="13">
        <v>0</v>
      </c>
      <c r="E36" s="13">
        <v>0</v>
      </c>
      <c r="F36" s="13">
        <v>74865.3</v>
      </c>
      <c r="G36" s="13">
        <v>0</v>
      </c>
      <c r="H36" s="12">
        <f>I36+J36+K36+L36</f>
        <v>30024</v>
      </c>
      <c r="I36" s="9">
        <v>0</v>
      </c>
      <c r="J36" s="9">
        <v>0</v>
      </c>
      <c r="K36" s="9">
        <v>30024</v>
      </c>
      <c r="L36" s="9">
        <v>0</v>
      </c>
    </row>
    <row r="37" spans="1:12" ht="64.5" customHeight="1">
      <c r="A37" s="28" t="s">
        <v>78</v>
      </c>
      <c r="B37" s="15" t="s">
        <v>26</v>
      </c>
      <c r="C37" s="12">
        <f>D37+E37+F37+G37</f>
        <v>2654.2</v>
      </c>
      <c r="D37" s="13">
        <v>0</v>
      </c>
      <c r="E37" s="13">
        <v>0</v>
      </c>
      <c r="F37" s="13">
        <v>2654.2</v>
      </c>
      <c r="G37" s="13">
        <v>0</v>
      </c>
      <c r="H37" s="12">
        <f>I37+J37+K37+L37</f>
        <v>584</v>
      </c>
      <c r="I37" s="9">
        <v>0</v>
      </c>
      <c r="J37" s="9">
        <v>0</v>
      </c>
      <c r="K37" s="9">
        <v>584</v>
      </c>
      <c r="L37" s="9">
        <v>0</v>
      </c>
    </row>
    <row r="38" spans="1:12" ht="18.75" customHeight="1">
      <c r="A38" s="16"/>
      <c r="B38" s="17" t="s">
        <v>36</v>
      </c>
      <c r="C38" s="12">
        <f>D38+E38+F38+G38</f>
        <v>647553.3</v>
      </c>
      <c r="D38" s="18">
        <f>D19+D20+D22+D21+D23+D24+D26+D27+D28+D30+D31+D32+D36+D37+D34</f>
        <v>23247.2</v>
      </c>
      <c r="E38" s="18">
        <f>E19+E20+E22+E21+E23+E24+E26+E27+E28+E30+E31+E32+E36+E37+E34</f>
        <v>333289.4</v>
      </c>
      <c r="F38" s="18">
        <f>F19+F20+F22+F21+F23+F24+F26+F27+F28+F30+F31+F32+F36+F37+F34</f>
        <v>269566.5</v>
      </c>
      <c r="G38" s="18">
        <f>G19+G20+G22+G21+G23+G24+G26+G27+G28+G30+G31+G32+G36+G37+G34</f>
        <v>21450.2</v>
      </c>
      <c r="H38" s="12">
        <f>I38+J38+K38+L38</f>
        <v>325587.10000000003</v>
      </c>
      <c r="I38" s="18">
        <f>I19+I20+I22+I21+I23+I24+I26+I27+I28+I30+I31+I32+I36+I37+I34</f>
        <v>4700.9</v>
      </c>
      <c r="J38" s="18">
        <f>J19+J20+J22+J21+J23+J24+J26+J27+J28+J30+J31+J32+J36+J37+J34</f>
        <v>192173.1</v>
      </c>
      <c r="K38" s="18">
        <f>K19+K20+K22+K21+K23+K24+K26+K27+K28+K30+K31+K32+K36+K37+K34</f>
        <v>119252.9</v>
      </c>
      <c r="L38" s="18">
        <f>L19+L20+L22+L21+L23+L24+L26+L27+L28+L30+L31+L32+L36+L37+L34</f>
        <v>9460.2</v>
      </c>
    </row>
    <row r="39" spans="1:12" ht="18.75">
      <c r="A39" s="45" t="s">
        <v>58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7"/>
    </row>
    <row r="40" spans="1:12" ht="18.75">
      <c r="A40" s="42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ht="88.5" customHeight="1">
      <c r="A41" s="28" t="s">
        <v>32</v>
      </c>
      <c r="B41" s="11" t="s">
        <v>60</v>
      </c>
      <c r="C41" s="12">
        <f>D41+E41+F41+G41</f>
        <v>161575.8</v>
      </c>
      <c r="D41" s="13">
        <v>0</v>
      </c>
      <c r="E41" s="13">
        <v>0</v>
      </c>
      <c r="F41" s="13">
        <v>154311.4</v>
      </c>
      <c r="G41" s="13">
        <v>7264.4</v>
      </c>
      <c r="H41" s="12">
        <f>I41+J41+K41+L41</f>
        <v>71256.89999999998</v>
      </c>
      <c r="I41" s="9">
        <v>0</v>
      </c>
      <c r="J41" s="9">
        <v>0</v>
      </c>
      <c r="K41" s="9">
        <f>79329.9-K43-K45-K46-K48-K49</f>
        <v>69097.19999999998</v>
      </c>
      <c r="L41" s="9">
        <v>2159.7</v>
      </c>
    </row>
    <row r="42" spans="1:12" ht="18.75">
      <c r="A42" s="42" t="s">
        <v>61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</row>
    <row r="43" spans="1:12" ht="54" customHeight="1">
      <c r="A43" s="28" t="s">
        <v>34</v>
      </c>
      <c r="B43" s="7" t="s">
        <v>62</v>
      </c>
      <c r="C43" s="12">
        <f>D43+E43+F43+G43</f>
        <v>5491.9</v>
      </c>
      <c r="D43" s="13">
        <v>0</v>
      </c>
      <c r="E43" s="13">
        <v>0</v>
      </c>
      <c r="F43" s="13">
        <v>5491.9</v>
      </c>
      <c r="G43" s="13">
        <v>0</v>
      </c>
      <c r="H43" s="12">
        <f>I43+J43+K43+L43</f>
        <v>3377.3</v>
      </c>
      <c r="I43" s="9">
        <v>0</v>
      </c>
      <c r="J43" s="9">
        <v>0</v>
      </c>
      <c r="K43" s="9">
        <v>3377.3</v>
      </c>
      <c r="L43" s="9">
        <v>0</v>
      </c>
    </row>
    <row r="44" spans="1:12" ht="18.75">
      <c r="A44" s="42" t="s">
        <v>51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ht="65.25" customHeight="1">
      <c r="A45" s="28" t="s">
        <v>52</v>
      </c>
      <c r="B45" s="7" t="s">
        <v>10</v>
      </c>
      <c r="C45" s="12">
        <f>D45+E45+F45+G45</f>
        <v>569.9</v>
      </c>
      <c r="D45" s="13">
        <v>0</v>
      </c>
      <c r="E45" s="13">
        <v>0</v>
      </c>
      <c r="F45" s="13">
        <v>569.9</v>
      </c>
      <c r="G45" s="13">
        <v>0</v>
      </c>
      <c r="H45" s="12">
        <f>I45+J45+K45+L45</f>
        <v>271.3</v>
      </c>
      <c r="I45" s="9">
        <v>0</v>
      </c>
      <c r="J45" s="9">
        <v>0</v>
      </c>
      <c r="K45" s="9">
        <v>271.3</v>
      </c>
      <c r="L45" s="9">
        <v>0</v>
      </c>
    </row>
    <row r="46" spans="1:12" ht="110.25">
      <c r="A46" s="28" t="s">
        <v>53</v>
      </c>
      <c r="B46" s="7" t="s">
        <v>18</v>
      </c>
      <c r="C46" s="12">
        <f>D46+E46+F46+G46</f>
        <v>71.4</v>
      </c>
      <c r="D46" s="13">
        <v>0</v>
      </c>
      <c r="E46" s="13">
        <v>0</v>
      </c>
      <c r="F46" s="13">
        <v>71.4</v>
      </c>
      <c r="G46" s="13">
        <v>0</v>
      </c>
      <c r="H46" s="12">
        <f>I46+J46+K46+L46</f>
        <v>29.6</v>
      </c>
      <c r="I46" s="9">
        <v>0</v>
      </c>
      <c r="J46" s="9">
        <v>0</v>
      </c>
      <c r="K46" s="9">
        <v>29.6</v>
      </c>
      <c r="L46" s="9">
        <v>0</v>
      </c>
    </row>
    <row r="47" spans="1:12" ht="18.75">
      <c r="A47" s="42" t="s">
        <v>55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4"/>
    </row>
    <row r="48" spans="1:12" ht="31.5">
      <c r="A48" s="28" t="s">
        <v>56</v>
      </c>
      <c r="B48" s="14" t="s">
        <v>63</v>
      </c>
      <c r="C48" s="12">
        <f>D48+E48+F48+G48</f>
        <v>16369.8</v>
      </c>
      <c r="D48" s="13">
        <v>0</v>
      </c>
      <c r="E48" s="13">
        <v>0</v>
      </c>
      <c r="F48" s="13">
        <v>16369.8</v>
      </c>
      <c r="G48" s="13">
        <v>0</v>
      </c>
      <c r="H48" s="12">
        <f>I48+J48+K48+L48</f>
        <v>6334.8</v>
      </c>
      <c r="I48" s="9">
        <v>0</v>
      </c>
      <c r="J48" s="9">
        <v>0</v>
      </c>
      <c r="K48" s="9">
        <v>6334.8</v>
      </c>
      <c r="L48" s="9">
        <v>0</v>
      </c>
    </row>
    <row r="49" spans="1:12" ht="64.5" customHeight="1">
      <c r="A49" s="28" t="s">
        <v>57</v>
      </c>
      <c r="B49" s="15" t="s">
        <v>26</v>
      </c>
      <c r="C49" s="12">
        <f>D49+E49+F49+G49</f>
        <v>575.7</v>
      </c>
      <c r="D49" s="13">
        <v>0</v>
      </c>
      <c r="E49" s="13">
        <v>0</v>
      </c>
      <c r="F49" s="13">
        <v>575.7</v>
      </c>
      <c r="G49" s="13">
        <v>0</v>
      </c>
      <c r="H49" s="12">
        <f>I49+J49+K49+L49</f>
        <v>219.7</v>
      </c>
      <c r="I49" s="9">
        <v>0</v>
      </c>
      <c r="J49" s="9">
        <v>0</v>
      </c>
      <c r="K49" s="9">
        <v>219.7</v>
      </c>
      <c r="L49" s="9">
        <v>0</v>
      </c>
    </row>
    <row r="50" spans="1:12" ht="18.75" customHeight="1">
      <c r="A50" s="16"/>
      <c r="B50" s="17" t="s">
        <v>36</v>
      </c>
      <c r="C50" s="12">
        <f>D50+E50+F50+G50</f>
        <v>184654.49999999997</v>
      </c>
      <c r="D50" s="18">
        <f>D41+D43+D45+D46+D48+D49</f>
        <v>0</v>
      </c>
      <c r="E50" s="18">
        <f>E41+E43+E45+E46+E48+E49</f>
        <v>0</v>
      </c>
      <c r="F50" s="18">
        <f>F41+F43+F45+F46+F48+F49</f>
        <v>177390.09999999998</v>
      </c>
      <c r="G50" s="18">
        <f>G41+G43+G45+G46+G48+G49</f>
        <v>7264.4</v>
      </c>
      <c r="H50" s="12">
        <f>I50+J50+K50+L50</f>
        <v>81489.59999999999</v>
      </c>
      <c r="I50" s="18">
        <f>I41+I43+I45+I46+I48+I49</f>
        <v>0</v>
      </c>
      <c r="J50" s="18">
        <f>J41+J43+J45+J46+J48+J49</f>
        <v>0</v>
      </c>
      <c r="K50" s="18">
        <f>K41+K43+K45+K46+K48+K49</f>
        <v>79329.9</v>
      </c>
      <c r="L50" s="18">
        <f>L41+L43+L45+L46+L48+L49</f>
        <v>2159.7</v>
      </c>
    </row>
    <row r="51" spans="1:12" ht="18.75">
      <c r="A51" s="45" t="s">
        <v>65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7"/>
    </row>
    <row r="52" spans="1:12" ht="18.75">
      <c r="A52" s="42" t="s">
        <v>66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1:12" ht="141.75">
      <c r="A53" s="28" t="s">
        <v>32</v>
      </c>
      <c r="B53" s="15" t="s">
        <v>11</v>
      </c>
      <c r="C53" s="12">
        <f aca="true" t="shared" si="2" ref="C53:C60">D53+E53+F53+G53</f>
        <v>1856.9</v>
      </c>
      <c r="D53" s="13">
        <v>0</v>
      </c>
      <c r="E53" s="13">
        <v>1856.9</v>
      </c>
      <c r="F53" s="13">
        <v>0</v>
      </c>
      <c r="G53" s="13">
        <v>0</v>
      </c>
      <c r="H53" s="12">
        <f aca="true" t="shared" si="3" ref="H53:H60">I53+J53+K53+L53</f>
        <v>475.3</v>
      </c>
      <c r="I53" s="9">
        <v>0</v>
      </c>
      <c r="J53" s="9">
        <v>475.3</v>
      </c>
      <c r="K53" s="9">
        <v>0</v>
      </c>
      <c r="L53" s="9">
        <v>0</v>
      </c>
    </row>
    <row r="54" spans="1:12" ht="141.75">
      <c r="A54" s="10" t="s">
        <v>33</v>
      </c>
      <c r="B54" s="15" t="s">
        <v>20</v>
      </c>
      <c r="C54" s="12">
        <f t="shared" si="2"/>
        <v>15082.6</v>
      </c>
      <c r="D54" s="13">
        <v>0</v>
      </c>
      <c r="E54" s="13">
        <v>15067.6</v>
      </c>
      <c r="F54" s="13">
        <v>15</v>
      </c>
      <c r="G54" s="13">
        <v>0</v>
      </c>
      <c r="H54" s="12">
        <f t="shared" si="3"/>
        <v>7543.5</v>
      </c>
      <c r="I54" s="9">
        <v>0</v>
      </c>
      <c r="J54" s="9">
        <v>7543.5</v>
      </c>
      <c r="K54" s="9">
        <v>0</v>
      </c>
      <c r="L54" s="9">
        <v>0</v>
      </c>
    </row>
    <row r="55" spans="1:12" ht="270.75" customHeight="1">
      <c r="A55" s="10" t="s">
        <v>41</v>
      </c>
      <c r="B55" s="15" t="s">
        <v>12</v>
      </c>
      <c r="C55" s="12">
        <f t="shared" si="2"/>
        <v>203.4</v>
      </c>
      <c r="D55" s="13">
        <v>0</v>
      </c>
      <c r="E55" s="13">
        <v>203.4</v>
      </c>
      <c r="F55" s="13">
        <v>0</v>
      </c>
      <c r="G55" s="13">
        <v>0</v>
      </c>
      <c r="H55" s="12">
        <f t="shared" si="3"/>
        <v>106.8</v>
      </c>
      <c r="I55" s="9">
        <v>0</v>
      </c>
      <c r="J55" s="9">
        <v>106.8</v>
      </c>
      <c r="K55" s="9">
        <v>0</v>
      </c>
      <c r="L55" s="9">
        <v>0</v>
      </c>
    </row>
    <row r="56" spans="1:12" ht="98.25" customHeight="1">
      <c r="A56" s="29" t="s">
        <v>43</v>
      </c>
      <c r="B56" s="8" t="s">
        <v>21</v>
      </c>
      <c r="C56" s="12">
        <f>D56+E56+F56+G56</f>
        <v>439.2</v>
      </c>
      <c r="D56" s="13">
        <v>439.2</v>
      </c>
      <c r="E56" s="13">
        <v>0</v>
      </c>
      <c r="F56" s="13">
        <v>0</v>
      </c>
      <c r="G56" s="13">
        <v>0</v>
      </c>
      <c r="H56" s="12">
        <f>I56+J56+K56+L56</f>
        <v>284.4</v>
      </c>
      <c r="I56" s="9">
        <v>284.4</v>
      </c>
      <c r="J56" s="9">
        <v>0</v>
      </c>
      <c r="K56" s="9">
        <v>0</v>
      </c>
      <c r="L56" s="9">
        <v>0</v>
      </c>
    </row>
    <row r="57" spans="1:12" ht="100.5" customHeight="1">
      <c r="A57" s="28" t="s">
        <v>44</v>
      </c>
      <c r="B57" s="15" t="s">
        <v>67</v>
      </c>
      <c r="C57" s="12">
        <f>D57+E57+F57+G57</f>
        <v>302.1</v>
      </c>
      <c r="D57" s="13">
        <v>0</v>
      </c>
      <c r="E57" s="13">
        <v>302.1</v>
      </c>
      <c r="F57" s="13">
        <v>0</v>
      </c>
      <c r="G57" s="13">
        <v>0</v>
      </c>
      <c r="H57" s="12">
        <f>I57+J57+K57+L57</f>
        <v>266.5</v>
      </c>
      <c r="I57" s="9">
        <v>0</v>
      </c>
      <c r="J57" s="9">
        <v>266.5</v>
      </c>
      <c r="K57" s="9">
        <v>0</v>
      </c>
      <c r="L57" s="9">
        <v>0</v>
      </c>
    </row>
    <row r="58" spans="1:12" ht="100.5" customHeight="1">
      <c r="A58" s="28" t="s">
        <v>79</v>
      </c>
      <c r="B58" s="15" t="s">
        <v>80</v>
      </c>
      <c r="C58" s="12">
        <f>D58+E58+F58+G58</f>
        <v>330</v>
      </c>
      <c r="D58" s="13">
        <v>0</v>
      </c>
      <c r="E58" s="13">
        <v>330</v>
      </c>
      <c r="F58" s="13">
        <v>0</v>
      </c>
      <c r="G58" s="13">
        <v>0</v>
      </c>
      <c r="H58" s="12">
        <f>I58+J58+K58+L58</f>
        <v>210</v>
      </c>
      <c r="I58" s="9">
        <v>0</v>
      </c>
      <c r="J58" s="9">
        <v>210</v>
      </c>
      <c r="K58" s="9">
        <v>0</v>
      </c>
      <c r="L58" s="9">
        <v>0</v>
      </c>
    </row>
    <row r="59" spans="1:12" ht="44.25" customHeight="1">
      <c r="A59" s="48" t="s">
        <v>68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50"/>
    </row>
    <row r="60" spans="1:12" ht="98.25" customHeight="1">
      <c r="A60" s="28" t="s">
        <v>34</v>
      </c>
      <c r="B60" s="14" t="s">
        <v>69</v>
      </c>
      <c r="C60" s="12">
        <f t="shared" si="2"/>
        <v>18562.1</v>
      </c>
      <c r="D60" s="13">
        <v>0</v>
      </c>
      <c r="E60" s="13">
        <v>0</v>
      </c>
      <c r="F60" s="13">
        <v>18562.1</v>
      </c>
      <c r="G60" s="13">
        <v>0</v>
      </c>
      <c r="H60" s="12">
        <f t="shared" si="3"/>
        <v>8746.5</v>
      </c>
      <c r="I60" s="9">
        <v>0</v>
      </c>
      <c r="J60" s="9">
        <v>0</v>
      </c>
      <c r="K60" s="9">
        <v>8746.5</v>
      </c>
      <c r="L60" s="9">
        <v>0</v>
      </c>
    </row>
    <row r="61" spans="1:12" ht="18.75" customHeight="1">
      <c r="A61" s="16"/>
      <c r="B61" s="17" t="s">
        <v>36</v>
      </c>
      <c r="C61" s="12">
        <f>D61+E61+F61+G61</f>
        <v>36776.3</v>
      </c>
      <c r="D61" s="18">
        <f aca="true" t="shared" si="4" ref="D61:L61">D53+D54+D55+D56+D60+D57+D58</f>
        <v>439.2</v>
      </c>
      <c r="E61" s="18">
        <f t="shared" si="4"/>
        <v>17760</v>
      </c>
      <c r="F61" s="18">
        <f t="shared" si="4"/>
        <v>18577.1</v>
      </c>
      <c r="G61" s="18">
        <f t="shared" si="4"/>
        <v>0</v>
      </c>
      <c r="H61" s="12">
        <f>I61+J61+K61+L61</f>
        <v>17633</v>
      </c>
      <c r="I61" s="18">
        <f t="shared" si="4"/>
        <v>284.4</v>
      </c>
      <c r="J61" s="18">
        <f t="shared" si="4"/>
        <v>8602.1</v>
      </c>
      <c r="K61" s="18">
        <f t="shared" si="4"/>
        <v>8746.5</v>
      </c>
      <c r="L61" s="18">
        <f t="shared" si="4"/>
        <v>0</v>
      </c>
    </row>
    <row r="62" spans="1:12" ht="18.75" customHeight="1">
      <c r="A62" s="16"/>
      <c r="B62" s="17" t="s">
        <v>70</v>
      </c>
      <c r="C62" s="12">
        <f>D62+E62+F62+G62</f>
        <v>1368888.0999999999</v>
      </c>
      <c r="D62" s="18">
        <f>D16+D38+D50+D61</f>
        <v>23686.4</v>
      </c>
      <c r="E62" s="18">
        <f>E16+E38+E50+E61</f>
        <v>361239.2</v>
      </c>
      <c r="F62" s="18">
        <f>F16+F38+F50+F61</f>
        <v>913886.1</v>
      </c>
      <c r="G62" s="18">
        <f>G16+G38+G50+G61</f>
        <v>70076.4</v>
      </c>
      <c r="H62" s="12">
        <f>I62+J62+K62+L62</f>
        <v>654801</v>
      </c>
      <c r="I62" s="18">
        <f>I16+I38+I50+I61</f>
        <v>4985.299999999999</v>
      </c>
      <c r="J62" s="18">
        <f>J16+J38+J50+J61</f>
        <v>203300.7</v>
      </c>
      <c r="K62" s="18">
        <f>K16+K38+K50+K61</f>
        <v>416753.6</v>
      </c>
      <c r="L62" s="18">
        <f>L16+L38+L50+L61</f>
        <v>29761.4</v>
      </c>
    </row>
    <row r="63" spans="1:12" ht="12.75">
      <c r="A63" s="3"/>
      <c r="B63" s="19"/>
      <c r="C63" s="20"/>
      <c r="D63" s="21"/>
      <c r="E63" s="21"/>
      <c r="F63" s="21"/>
      <c r="G63" s="21"/>
      <c r="H63" s="20"/>
      <c r="I63" s="21"/>
      <c r="J63" s="21"/>
      <c r="K63" s="21"/>
      <c r="L63" s="21"/>
    </row>
    <row r="64" spans="1:12" ht="12.75">
      <c r="A64" s="3"/>
      <c r="B64" s="19"/>
      <c r="C64" s="20"/>
      <c r="D64" s="21"/>
      <c r="E64" s="21"/>
      <c r="F64" s="21"/>
      <c r="G64" s="21"/>
      <c r="H64" s="20"/>
      <c r="I64" s="21"/>
      <c r="J64" s="21"/>
      <c r="K64" s="21"/>
      <c r="L64" s="21"/>
    </row>
    <row r="65" spans="1:12" ht="15.75">
      <c r="A65" s="22"/>
      <c r="B65" s="23" t="s">
        <v>24</v>
      </c>
      <c r="C65" s="22"/>
      <c r="D65" s="22"/>
      <c r="E65" s="22"/>
      <c r="F65" s="22"/>
      <c r="G65" s="22"/>
      <c r="H65" s="24"/>
      <c r="I65" s="22"/>
      <c r="J65" s="22"/>
      <c r="K65" s="22"/>
      <c r="L65" s="22"/>
    </row>
    <row r="66" spans="1:12" ht="17.25" customHeight="1">
      <c r="A66" s="22"/>
      <c r="B66" s="23" t="s">
        <v>81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ht="18" customHeight="1">
      <c r="A67" s="22"/>
      <c r="B67" s="23" t="s">
        <v>25</v>
      </c>
      <c r="C67" s="23"/>
      <c r="D67" s="23"/>
      <c r="E67" s="23"/>
      <c r="F67" s="25"/>
      <c r="G67" s="25"/>
      <c r="H67" s="23" t="s">
        <v>82</v>
      </c>
      <c r="I67" s="23"/>
      <c r="J67" s="22"/>
      <c r="K67" s="22"/>
      <c r="L67" s="22"/>
    </row>
    <row r="68" spans="1:12" ht="24" customHeight="1">
      <c r="A68" s="1"/>
      <c r="B68" s="4" t="s">
        <v>22</v>
      </c>
      <c r="C68" s="4"/>
      <c r="D68" s="4"/>
      <c r="E68" s="4"/>
      <c r="F68" s="5"/>
      <c r="G68" s="5"/>
      <c r="H68" s="4" t="s">
        <v>23</v>
      </c>
      <c r="I68" s="4"/>
      <c r="J68" s="1"/>
      <c r="K68" s="1"/>
      <c r="L68" s="1"/>
    </row>
    <row r="69" spans="1:12" ht="15.75">
      <c r="A69" s="1"/>
      <c r="B69" s="4"/>
      <c r="C69" s="4"/>
      <c r="D69" s="4"/>
      <c r="E69" s="4"/>
      <c r="F69" s="4"/>
      <c r="G69" s="4"/>
      <c r="H69" s="4"/>
      <c r="I69" s="4"/>
      <c r="J69" s="1"/>
      <c r="K69" s="1"/>
      <c r="L69" s="1"/>
    </row>
    <row r="70" spans="1:12" ht="18" customHeight="1">
      <c r="A70" s="1"/>
      <c r="B70" s="4" t="s">
        <v>13</v>
      </c>
      <c r="C70" s="4"/>
      <c r="D70" s="4"/>
      <c r="E70" s="4"/>
      <c r="F70" s="5"/>
      <c r="G70" s="5"/>
      <c r="H70" s="4" t="s">
        <v>14</v>
      </c>
      <c r="I70" s="4"/>
      <c r="J70" s="1"/>
      <c r="K70" s="1"/>
      <c r="L70" s="1"/>
    </row>
    <row r="71" ht="63" customHeight="1"/>
    <row r="72" spans="2:12" ht="12.75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2:12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</row>
  </sheetData>
  <sheetProtection/>
  <mergeCells count="30">
    <mergeCell ref="A33:L33"/>
    <mergeCell ref="A35:L35"/>
    <mergeCell ref="A39:L39"/>
    <mergeCell ref="A51:L51"/>
    <mergeCell ref="A52:L52"/>
    <mergeCell ref="A59:L59"/>
    <mergeCell ref="A40:L40"/>
    <mergeCell ref="A42:L42"/>
    <mergeCell ref="A44:L44"/>
    <mergeCell ref="A47:L47"/>
    <mergeCell ref="B72:L72"/>
    <mergeCell ref="A5:A7"/>
    <mergeCell ref="B5:B7"/>
    <mergeCell ref="A9:L9"/>
    <mergeCell ref="A10:L10"/>
    <mergeCell ref="A13:L13"/>
    <mergeCell ref="A17:L17"/>
    <mergeCell ref="A18:L18"/>
    <mergeCell ref="A25:L25"/>
    <mergeCell ref="A29:L29"/>
    <mergeCell ref="B73:L73"/>
    <mergeCell ref="K1:L1"/>
    <mergeCell ref="H5:L5"/>
    <mergeCell ref="H6:H7"/>
    <mergeCell ref="I6:L6"/>
    <mergeCell ref="A2:L3"/>
    <mergeCell ref="C5:G5"/>
    <mergeCell ref="C6:C7"/>
    <mergeCell ref="D6:G6"/>
    <mergeCell ref="C4:G4"/>
  </mergeCells>
  <printOptions/>
  <pageMargins left="0.8661417322834646" right="0.1968503937007874" top="0.7874015748031497" bottom="0.1968503937007874" header="0.1968503937007874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г.Волгодонска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Кучеренко</dc:creator>
  <cp:keywords/>
  <dc:description/>
  <cp:lastModifiedBy>Лупашко С. А.</cp:lastModifiedBy>
  <cp:lastPrinted>2012-07-19T07:33:45Z</cp:lastPrinted>
  <dcterms:created xsi:type="dcterms:W3CDTF">2011-02-10T14:35:19Z</dcterms:created>
  <dcterms:modified xsi:type="dcterms:W3CDTF">2012-07-19T07:33:47Z</dcterms:modified>
  <cp:category/>
  <cp:version/>
  <cp:contentType/>
  <cp:contentStatus/>
</cp:coreProperties>
</file>